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AE6347AA-974A-472B-84DA-F4B0FB3A29DD}" xr6:coauthVersionLast="36" xr6:coauthVersionMax="36" xr10:uidLastSave="{00000000-0000-0000-0000-000000000000}"/>
  <bookViews>
    <workbookView xWindow="0" yWindow="0" windowWidth="19200" windowHeight="6930" xr2:uid="{00000000-000D-0000-FFFF-FFFF00000000}"/>
  </bookViews>
  <sheets>
    <sheet name="BoQs- Construction Latrine" sheetId="9"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9" l="1"/>
  <c r="F36" i="9" l="1"/>
  <c r="F28" i="9" l="1"/>
  <c r="F10" i="9"/>
  <c r="F6" i="9"/>
  <c r="F33" i="9" l="1"/>
  <c r="F15" i="9"/>
  <c r="F25" i="9"/>
  <c r="F41" i="9"/>
  <c r="F46" i="9" l="1"/>
</calcChain>
</file>

<file path=xl/sharedStrings.xml><?xml version="1.0" encoding="utf-8"?>
<sst xmlns="http://schemas.openxmlformats.org/spreadsheetml/2006/main" count="123" uniqueCount="57">
  <si>
    <t xml:space="preserve">Item </t>
  </si>
  <si>
    <t xml:space="preserve">Item/Descriptions </t>
  </si>
  <si>
    <t xml:space="preserve">Unit </t>
  </si>
  <si>
    <t xml:space="preserve">Quantity </t>
  </si>
  <si>
    <t>Pit Excavation</t>
  </si>
  <si>
    <t>M³</t>
  </si>
  <si>
    <t>Sub Total Excavation</t>
  </si>
  <si>
    <t>Pcs</t>
  </si>
  <si>
    <t>Sub Total Superstructure</t>
  </si>
  <si>
    <t>Sub Total Roofing</t>
  </si>
  <si>
    <t>Sub Total Doors</t>
  </si>
  <si>
    <t xml:space="preserve">Doors </t>
  </si>
  <si>
    <t>Supplying and installing toilet ceramic seats.</t>
  </si>
  <si>
    <t>Supplying and installing Squatting Pans -toilet</t>
  </si>
  <si>
    <t xml:space="preserve"> Supply and install -PVC vent pipe- 75mm diameter, 4mm thick - 3 meters long + Caps</t>
  </si>
  <si>
    <t>ML</t>
  </si>
  <si>
    <t>No</t>
  </si>
  <si>
    <t xml:space="preserve"> Superstructure </t>
  </si>
  <si>
    <t>Roofing</t>
  </si>
  <si>
    <t>Excavation of foundation trench of curtain wall (0.4*0.4), the work includes disposal of excavated materials to an approved area away from the site location.</t>
  </si>
  <si>
    <t xml:space="preserve"> Supply and place -Plain concrete (1:2:4), thickness 10 cm, area between the curtain wall and the latrine</t>
  </si>
  <si>
    <t xml:space="preserve"> Backfilling</t>
  </si>
  <si>
    <t>Supply materials and backfillIing area around the latrine to ensure floor protection with the selected materials height of 30cm, rate including leveling and compaction.</t>
  </si>
  <si>
    <t>Sub total reinforced concrete</t>
  </si>
  <si>
    <t>Sub total masonry work</t>
  </si>
  <si>
    <t>Pit Lining: Masonry work</t>
  </si>
  <si>
    <t>Sanitary work</t>
  </si>
  <si>
    <t>Sub total sanitary work</t>
  </si>
  <si>
    <t xml:space="preserve"> </t>
  </si>
  <si>
    <t>Supplying and casting reinforced concrete (1:2:4) for the ground floor slab pit thickness 10 cm, with 10 mm rebar at 15 cm spacing c/c.</t>
  </si>
  <si>
    <t>Supplying and painting the walls internal and external (DRC Colors- Brown and Gray and DRC engineer instruction)</t>
  </si>
  <si>
    <t>Supply materials and backfilling of selected materials, area between the curtain wall and the latrine thickness 35 cm, work includes leveling and compaction.</t>
  </si>
  <si>
    <t>Sub Total backfilling</t>
  </si>
  <si>
    <t>Supplying and placing Reinforcement concrete (1:2:4) for the bottom slab pit (10) cm thickness, using 10 mm rebar 15 cm spacing c/c,  the rate including cast and fix manholes covers (50*50) cm.</t>
  </si>
  <si>
    <t>Pit Lining:  Reinforced concrete -  Ground floor slab and bottom slab</t>
  </si>
  <si>
    <t>Supplying and installing steel door (1*2) meters using HRS( 3*6) cm and plate 8 mm thickness, complete with hinges,lock and other assessories, well painted, including DRC Logo and male female sign.</t>
  </si>
  <si>
    <t>Supplying and installing steel door (0.8 *2) meters using HRS (3*6) cm thickness 1 mm and plate 8 mm thickness, complete with hinges, locks and other assessories, well painted, including DRC logo and male female sign.</t>
  </si>
  <si>
    <t>Supply, manufacture, and installation of zinc roofing, zinc sheet with 0.35 mm thick fixed by square pipes (3*6) cm, the work including fixing bolts, painting, welding, and all accessories, as per drawing.</t>
  </si>
  <si>
    <t xml:space="preserve">Total -  01 block of 4 stanc </t>
  </si>
  <si>
    <t>Supply and stalling enlighted window size (30*30) cm, using  RHS (2.5*5) cm, with Expanded mesh and wire mesh.</t>
  </si>
  <si>
    <t>Supply and painting the pit, water proof, isolation walls, (flancoat).</t>
  </si>
  <si>
    <t xml:space="preserve">Excavation of pit with dimensions (5.4*2.2) depth 3 meters, the work includes disposal of excavated materials to an approved area away from site location. </t>
  </si>
  <si>
    <t>Supply and build the pit lining with (1.5) red bricks wall with cement mortar (1:6) including dividing walls, as per drawing.</t>
  </si>
  <si>
    <t>Supplying and making a plaster with cement mortar (1:6) for the inside the pit inculding dividing walls.</t>
  </si>
  <si>
    <t>Supply and build of a single-brick wall with cement mortar (1:6), including divides walls and parapet.</t>
  </si>
  <si>
    <t>Supply and casting of concrete (1:2:4) for the doors beam reinforced(20*20) cm, with steel bars 10mm (4 bars).</t>
  </si>
  <si>
    <t>Supplying and making plaster with cement mortar (1:6) for the internal and external walls, and parapets.</t>
  </si>
  <si>
    <t>Supply and build of a ramp, dimension( 1.2*.3) length 2 meters to special need people, with handrail two side of ramp length 2 m hight .75 m, manufactured by steel, as per drawing.</t>
  </si>
  <si>
    <t>Hand washing Facility: 50L Water Container and 1m hight metalic stand of angle bars, as attached Design</t>
  </si>
  <si>
    <t>Blue circular HDPE barrle with cover_ 50L, 65cm hight with 3/4 plastic facuet at the battom of the barrel.</t>
  </si>
  <si>
    <t xml:space="preserve">Sub Total Hand washing </t>
  </si>
  <si>
    <r>
      <t>M</t>
    </r>
    <r>
      <rPr>
        <sz val="11"/>
        <color theme="1"/>
        <rFont val="Calibri"/>
        <family val="2"/>
      </rPr>
      <t>³</t>
    </r>
  </si>
  <si>
    <r>
      <t>M</t>
    </r>
    <r>
      <rPr>
        <sz val="11"/>
        <color theme="1"/>
        <rFont val="Calibri"/>
        <family val="2"/>
      </rPr>
      <t>²</t>
    </r>
  </si>
  <si>
    <t>Supply and fabricate painted Metalic stand of 3legs 1*1 inch, 03 mm thickness exported angle bar, 1m hight well wilded and tight with 6mm rebar, 40cm Dia  at the Top to receive the barrel equipted with plate for sope and Construct underground Soak way tank (Masas) as per attached drawigs.</t>
  </si>
  <si>
    <t>BoQs - Construction New Latrine (01 Block - 04 Stance),(1.6*5.4) meters</t>
  </si>
  <si>
    <t>Total (USD)</t>
  </si>
  <si>
    <t>Price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</si>
</sst>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2060"/>
      <name val="Calibri"/>
      <family val="2"/>
      <scheme val="minor"/>
    </font>
    <font>
      <sz val="11"/>
      <color theme="1"/>
      <name val="Calibri"/>
      <family val="2"/>
    </font>
    <font>
      <sz val="11"/>
      <name val="Calibri"/>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0" fillId="0" borderId="0" xfId="0" applyAlignment="1">
      <alignment vertical="center"/>
    </xf>
    <xf numFmtId="164" fontId="0" fillId="0" borderId="0" xfId="1" applyNumberFormat="1" applyFont="1" applyAlignment="1">
      <alignment horizontal="left"/>
    </xf>
    <xf numFmtId="43" fontId="0" fillId="0" borderId="0" xfId="0" applyNumberFormat="1"/>
    <xf numFmtId="0" fontId="0" fillId="0" borderId="0" xfId="0" applyFill="1"/>
    <xf numFmtId="0" fontId="0" fillId="0" borderId="0" xfId="0" applyAlignment="1"/>
    <xf numFmtId="43" fontId="0" fillId="0" borderId="0" xfId="0" applyNumberFormat="1" applyAlignment="1"/>
    <xf numFmtId="165" fontId="2" fillId="7" borderId="1" xfId="1" applyNumberFormat="1" applyFont="1" applyFill="1" applyBorder="1" applyAlignment="1">
      <alignment vertical="center"/>
    </xf>
    <xf numFmtId="0" fontId="3" fillId="3" borderId="1" xfId="1" applyNumberFormat="1" applyFont="1" applyFill="1" applyBorder="1" applyAlignment="1">
      <alignment horizontal="center" vertical="center" wrapText="1"/>
    </xf>
    <xf numFmtId="165" fontId="3" fillId="0" borderId="1" xfId="1" applyNumberFormat="1" applyFont="1" applyBorder="1" applyAlignment="1">
      <alignment horizontal="center" vertical="center" wrapText="1"/>
    </xf>
    <xf numFmtId="0" fontId="2" fillId="2" borderId="1" xfId="1" applyNumberFormat="1" applyFont="1" applyFill="1" applyBorder="1" applyAlignment="1">
      <alignment horizontal="left" vertical="top"/>
    </xf>
    <xf numFmtId="0" fontId="2" fillId="2" borderId="1" xfId="1" applyNumberFormat="1" applyFont="1" applyFill="1" applyBorder="1" applyAlignment="1">
      <alignment horizontal="center" vertical="top"/>
    </xf>
    <xf numFmtId="0" fontId="2" fillId="2" borderId="1" xfId="1" applyNumberFormat="1" applyFont="1" applyFill="1" applyBorder="1" applyAlignment="1">
      <alignment vertical="center"/>
    </xf>
    <xf numFmtId="0" fontId="2" fillId="6" borderId="1" xfId="1" applyNumberFormat="1" applyFont="1" applyFill="1" applyBorder="1" applyAlignment="1">
      <alignment horizontal="right" vertical="top"/>
    </xf>
    <xf numFmtId="0" fontId="0" fillId="0" borderId="1" xfId="1" applyNumberFormat="1" applyFont="1" applyBorder="1" applyAlignment="1">
      <alignment horizontal="right" vertical="top"/>
    </xf>
    <xf numFmtId="0" fontId="0" fillId="0" borderId="1" xfId="0" applyFont="1" applyBorder="1" applyAlignment="1">
      <alignment wrapText="1" readingOrder="1"/>
    </xf>
    <xf numFmtId="0" fontId="0" fillId="0" borderId="1" xfId="1" applyNumberFormat="1" applyFont="1" applyBorder="1" applyAlignment="1">
      <alignment horizontal="left" vertical="center" indent="1"/>
    </xf>
    <xf numFmtId="0" fontId="0" fillId="0" borderId="1" xfId="0" applyFont="1" applyBorder="1" applyAlignment="1">
      <alignment horizontal="left" vertical="center" indent="2"/>
    </xf>
    <xf numFmtId="165" fontId="0" fillId="0" borderId="1" xfId="1" applyNumberFormat="1" applyFont="1" applyBorder="1" applyAlignment="1">
      <alignment vertical="center"/>
    </xf>
    <xf numFmtId="165" fontId="2" fillId="5" borderId="1" xfId="1" applyNumberFormat="1" applyFont="1" applyFill="1" applyBorder="1" applyAlignment="1">
      <alignment vertical="center"/>
    </xf>
    <xf numFmtId="0" fontId="0" fillId="0" borderId="1" xfId="1" applyNumberFormat="1" applyFont="1" applyBorder="1" applyAlignment="1">
      <alignment horizontal="left" vertical="top" wrapText="1"/>
    </xf>
    <xf numFmtId="0" fontId="0" fillId="0" borderId="1" xfId="1" applyNumberFormat="1" applyFont="1" applyBorder="1" applyAlignment="1">
      <alignment horizontal="left" vertical="center" indent="2"/>
    </xf>
    <xf numFmtId="165" fontId="0" fillId="0" borderId="1" xfId="1" applyNumberFormat="1" applyFont="1" applyBorder="1" applyAlignment="1">
      <alignment horizontal="right" vertical="center"/>
    </xf>
    <xf numFmtId="0" fontId="0" fillId="0" borderId="1" xfId="1" applyNumberFormat="1" applyFont="1" applyBorder="1" applyAlignment="1">
      <alignment horizontal="left" vertical="center" wrapText="1"/>
    </xf>
    <xf numFmtId="0" fontId="0" fillId="0" borderId="1" xfId="1" applyNumberFormat="1" applyFont="1" applyFill="1" applyBorder="1" applyAlignment="1">
      <alignment vertical="top" wrapText="1"/>
    </xf>
    <xf numFmtId="0" fontId="0" fillId="0" borderId="1" xfId="1" applyNumberFormat="1" applyFont="1" applyFill="1" applyBorder="1" applyAlignment="1">
      <alignment horizontal="left" vertical="center" wrapText="1"/>
    </xf>
    <xf numFmtId="0" fontId="0" fillId="3" borderId="1" xfId="0" applyFont="1" applyFill="1" applyBorder="1" applyAlignment="1">
      <alignment horizontal="center" vertical="center"/>
    </xf>
    <xf numFmtId="0" fontId="0" fillId="0" borderId="1" xfId="1" applyNumberFormat="1" applyFont="1" applyFill="1" applyBorder="1" applyAlignment="1">
      <alignment horizontal="left" vertical="top" wrapText="1"/>
    </xf>
    <xf numFmtId="0" fontId="0" fillId="0" borderId="1" xfId="1" applyNumberFormat="1" applyFont="1" applyBorder="1" applyAlignment="1">
      <alignment vertical="top" wrapText="1"/>
    </xf>
    <xf numFmtId="0" fontId="0" fillId="0" borderId="1" xfId="1" applyNumberFormat="1" applyFont="1" applyBorder="1" applyAlignment="1">
      <alignment horizontal="center" vertical="center"/>
    </xf>
    <xf numFmtId="0" fontId="0" fillId="0" borderId="1" xfId="1" applyNumberFormat="1" applyFont="1" applyBorder="1" applyAlignment="1">
      <alignment vertical="center" wrapText="1"/>
    </xf>
    <xf numFmtId="0" fontId="0" fillId="3" borderId="1" xfId="1" applyNumberFormat="1" applyFont="1" applyFill="1" applyBorder="1" applyAlignment="1">
      <alignment horizontal="right" vertical="top"/>
    </xf>
    <xf numFmtId="0" fontId="0" fillId="0" borderId="1" xfId="1" applyNumberFormat="1" applyFont="1" applyBorder="1" applyAlignment="1">
      <alignment vertical="top" wrapText="1" readingOrder="1"/>
    </xf>
    <xf numFmtId="0" fontId="0" fillId="0" borderId="1" xfId="1" applyNumberFormat="1" applyFont="1" applyBorder="1" applyAlignment="1">
      <alignment horizontal="center" vertical="center" wrapText="1"/>
    </xf>
    <xf numFmtId="165" fontId="0" fillId="0" borderId="1" xfId="1" applyNumberFormat="1"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0" fillId="0" borderId="1" xfId="1" applyNumberFormat="1" applyFont="1" applyBorder="1" applyAlignment="1">
      <alignment horizontal="left" vertical="top" wrapText="1" indent="1"/>
    </xf>
    <xf numFmtId="0" fontId="0" fillId="0" borderId="1" xfId="1" applyNumberFormat="1" applyFont="1" applyBorder="1" applyAlignment="1">
      <alignment horizontal="center" vertical="top" wrapText="1"/>
    </xf>
    <xf numFmtId="165" fontId="0" fillId="0" borderId="1" xfId="1" applyNumberFormat="1" applyFont="1" applyBorder="1" applyAlignment="1">
      <alignment vertical="top" wrapText="1"/>
    </xf>
    <xf numFmtId="0" fontId="0" fillId="0" borderId="1" xfId="1" applyNumberFormat="1" applyFont="1" applyBorder="1" applyAlignment="1">
      <alignment vertical="top"/>
    </xf>
    <xf numFmtId="0" fontId="2" fillId="6" borderId="1" xfId="1" applyNumberFormat="1" applyFont="1" applyFill="1" applyBorder="1" applyAlignment="1">
      <alignment horizontal="left" vertical="top" wrapText="1"/>
    </xf>
    <xf numFmtId="0" fontId="0" fillId="5" borderId="1" xfId="1" applyNumberFormat="1" applyFont="1" applyFill="1" applyBorder="1" applyAlignment="1">
      <alignment horizontal="center" vertical="top"/>
    </xf>
    <xf numFmtId="0" fontId="2" fillId="7" borderId="1" xfId="1" applyNumberFormat="1" applyFont="1" applyFill="1" applyBorder="1" applyAlignment="1">
      <alignment horizontal="center"/>
    </xf>
    <xf numFmtId="0" fontId="2" fillId="4"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4"/>
  <sheetViews>
    <sheetView tabSelected="1" zoomScale="94" zoomScaleNormal="94" workbookViewId="0">
      <selection activeCell="E1" sqref="E1"/>
    </sheetView>
  </sheetViews>
  <sheetFormatPr defaultRowHeight="14.5" x14ac:dyDescent="0.35"/>
  <cols>
    <col min="1" max="1" width="6.453125" style="2" customWidth="1"/>
    <col min="2" max="2" width="40.90625" customWidth="1"/>
    <col min="3" max="3" width="6.26953125" style="1" customWidth="1"/>
    <col min="4" max="4" width="10.1796875" style="1" customWidth="1"/>
    <col min="5" max="5" width="11.81640625" style="1" customWidth="1"/>
    <col min="6" max="6" width="13.36328125" style="1" customWidth="1"/>
    <col min="8" max="8" width="11.54296875" bestFit="1" customWidth="1"/>
  </cols>
  <sheetData>
    <row r="2" spans="1:12" ht="26" customHeight="1" x14ac:dyDescent="0.35">
      <c r="A2" s="44" t="s">
        <v>54</v>
      </c>
      <c r="B2" s="44"/>
      <c r="C2" s="44"/>
      <c r="D2" s="44"/>
      <c r="E2" s="44"/>
      <c r="F2" s="44"/>
    </row>
    <row r="3" spans="1:12" x14ac:dyDescent="0.35">
      <c r="A3" s="10" t="s">
        <v>0</v>
      </c>
      <c r="B3" s="11" t="s">
        <v>1</v>
      </c>
      <c r="C3" s="12" t="s">
        <v>2</v>
      </c>
      <c r="D3" s="12" t="s">
        <v>3</v>
      </c>
      <c r="E3" s="12" t="s">
        <v>56</v>
      </c>
      <c r="F3" s="12" t="s">
        <v>55</v>
      </c>
    </row>
    <row r="4" spans="1:12" x14ac:dyDescent="0.35">
      <c r="A4" s="13">
        <v>1</v>
      </c>
      <c r="B4" s="41" t="s">
        <v>4</v>
      </c>
      <c r="C4" s="41"/>
      <c r="D4" s="41"/>
      <c r="E4" s="41"/>
      <c r="F4" s="41"/>
    </row>
    <row r="5" spans="1:12" ht="58" x14ac:dyDescent="0.35">
      <c r="A5" s="14">
        <v>1.1000000000000001</v>
      </c>
      <c r="B5" s="15" t="s">
        <v>41</v>
      </c>
      <c r="C5" s="16" t="s">
        <v>5</v>
      </c>
      <c r="D5" s="17">
        <v>36</v>
      </c>
      <c r="E5" s="18" t="s">
        <v>28</v>
      </c>
      <c r="F5" s="18" t="s">
        <v>28</v>
      </c>
      <c r="H5" s="3"/>
      <c r="L5" t="s">
        <v>28</v>
      </c>
    </row>
    <row r="6" spans="1:12" x14ac:dyDescent="0.35">
      <c r="A6" s="42" t="s">
        <v>6</v>
      </c>
      <c r="B6" s="42"/>
      <c r="C6" s="42"/>
      <c r="D6" s="42"/>
      <c r="E6" s="42"/>
      <c r="F6" s="19">
        <f>SUM(F5)</f>
        <v>0</v>
      </c>
    </row>
    <row r="7" spans="1:12" x14ac:dyDescent="0.35">
      <c r="A7" s="13">
        <v>2</v>
      </c>
      <c r="B7" s="41" t="s">
        <v>34</v>
      </c>
      <c r="C7" s="41"/>
      <c r="D7" s="41"/>
      <c r="E7" s="41"/>
      <c r="F7" s="41"/>
    </row>
    <row r="8" spans="1:12" ht="43.5" x14ac:dyDescent="0.35">
      <c r="A8" s="14">
        <v>2.1</v>
      </c>
      <c r="B8" s="20" t="s">
        <v>29</v>
      </c>
      <c r="C8" s="16" t="s">
        <v>51</v>
      </c>
      <c r="D8" s="21">
        <v>1.2</v>
      </c>
      <c r="E8" s="22" t="s">
        <v>28</v>
      </c>
      <c r="F8" s="18" t="s">
        <v>28</v>
      </c>
      <c r="H8" s="3"/>
    </row>
    <row r="9" spans="1:12" ht="72.5" x14ac:dyDescent="0.35">
      <c r="A9" s="14">
        <v>2.2999999999999998</v>
      </c>
      <c r="B9" s="20" t="s">
        <v>33</v>
      </c>
      <c r="C9" s="16" t="s">
        <v>51</v>
      </c>
      <c r="D9" s="21">
        <v>1.2</v>
      </c>
      <c r="E9" s="18" t="s">
        <v>28</v>
      </c>
      <c r="F9" s="18" t="s">
        <v>28</v>
      </c>
      <c r="H9" s="3"/>
    </row>
    <row r="10" spans="1:12" x14ac:dyDescent="0.35">
      <c r="A10" s="42" t="s">
        <v>23</v>
      </c>
      <c r="B10" s="42"/>
      <c r="C10" s="42"/>
      <c r="D10" s="42"/>
      <c r="E10" s="42"/>
      <c r="F10" s="19">
        <f>SUM(F8:F9)</f>
        <v>0</v>
      </c>
    </row>
    <row r="11" spans="1:12" x14ac:dyDescent="0.35">
      <c r="A11" s="13">
        <v>3</v>
      </c>
      <c r="B11" s="41" t="s">
        <v>25</v>
      </c>
      <c r="C11" s="41"/>
      <c r="D11" s="41"/>
      <c r="E11" s="41"/>
      <c r="F11" s="41"/>
    </row>
    <row r="12" spans="1:12" ht="43.5" x14ac:dyDescent="0.35">
      <c r="A12" s="14">
        <v>3.1</v>
      </c>
      <c r="B12" s="23" t="s">
        <v>42</v>
      </c>
      <c r="C12" s="16" t="s">
        <v>52</v>
      </c>
      <c r="D12" s="21">
        <v>50</v>
      </c>
      <c r="E12" s="22" t="s">
        <v>28</v>
      </c>
      <c r="F12" s="18" t="s">
        <v>28</v>
      </c>
      <c r="H12" s="3"/>
    </row>
    <row r="13" spans="1:12" ht="43.5" x14ac:dyDescent="0.35">
      <c r="A13" s="14">
        <v>3.2</v>
      </c>
      <c r="B13" s="24" t="s">
        <v>43</v>
      </c>
      <c r="C13" s="16" t="s">
        <v>52</v>
      </c>
      <c r="D13" s="21">
        <v>58</v>
      </c>
      <c r="E13" s="18" t="s">
        <v>28</v>
      </c>
      <c r="F13" s="18" t="s">
        <v>28</v>
      </c>
      <c r="H13" s="3"/>
    </row>
    <row r="14" spans="1:12" ht="29" x14ac:dyDescent="0.35">
      <c r="A14" s="14">
        <v>3.3</v>
      </c>
      <c r="B14" s="24" t="s">
        <v>40</v>
      </c>
      <c r="C14" s="16" t="s">
        <v>52</v>
      </c>
      <c r="D14" s="21">
        <v>80</v>
      </c>
      <c r="E14" s="18" t="s">
        <v>28</v>
      </c>
      <c r="F14" s="18" t="s">
        <v>28</v>
      </c>
      <c r="H14" s="3"/>
    </row>
    <row r="15" spans="1:12" x14ac:dyDescent="0.35">
      <c r="A15" s="42" t="s">
        <v>24</v>
      </c>
      <c r="B15" s="42"/>
      <c r="C15" s="42"/>
      <c r="D15" s="42"/>
      <c r="E15" s="42"/>
      <c r="F15" s="19">
        <f>SUM(F12:F14)</f>
        <v>0</v>
      </c>
    </row>
    <row r="16" spans="1:12" x14ac:dyDescent="0.35">
      <c r="A16" s="13">
        <v>4</v>
      </c>
      <c r="B16" s="41" t="s">
        <v>17</v>
      </c>
      <c r="C16" s="41"/>
      <c r="D16" s="41"/>
      <c r="E16" s="41"/>
      <c r="F16" s="41"/>
    </row>
    <row r="17" spans="1:8" ht="58" x14ac:dyDescent="0.35">
      <c r="A17" s="14">
        <v>4.0999999999999996</v>
      </c>
      <c r="B17" s="25" t="s">
        <v>19</v>
      </c>
      <c r="C17" s="16" t="s">
        <v>15</v>
      </c>
      <c r="D17" s="26">
        <v>5</v>
      </c>
      <c r="E17" s="18" t="s">
        <v>28</v>
      </c>
      <c r="F17" s="18" t="s">
        <v>28</v>
      </c>
      <c r="H17" s="3"/>
    </row>
    <row r="18" spans="1:8" ht="43.5" x14ac:dyDescent="0.35">
      <c r="A18" s="14">
        <v>4.2</v>
      </c>
      <c r="B18" s="25" t="s">
        <v>44</v>
      </c>
      <c r="C18" s="16" t="s">
        <v>52</v>
      </c>
      <c r="D18" s="26">
        <v>60</v>
      </c>
      <c r="E18" s="18" t="s">
        <v>28</v>
      </c>
      <c r="F18" s="18" t="s">
        <v>28</v>
      </c>
      <c r="H18" s="3"/>
    </row>
    <row r="19" spans="1:8" ht="43.5" x14ac:dyDescent="0.35">
      <c r="A19" s="14">
        <v>4.3</v>
      </c>
      <c r="B19" s="27" t="s">
        <v>45</v>
      </c>
      <c r="C19" s="16" t="s">
        <v>15</v>
      </c>
      <c r="D19" s="26">
        <v>5</v>
      </c>
      <c r="E19" s="18" t="s">
        <v>28</v>
      </c>
      <c r="F19" s="18" t="s">
        <v>28</v>
      </c>
      <c r="H19" s="3"/>
    </row>
    <row r="20" spans="1:8" ht="43.5" x14ac:dyDescent="0.35">
      <c r="A20" s="14">
        <v>4.4000000000000004</v>
      </c>
      <c r="B20" s="28" t="s">
        <v>46</v>
      </c>
      <c r="C20" s="16" t="s">
        <v>52</v>
      </c>
      <c r="D20" s="26">
        <v>120</v>
      </c>
      <c r="E20" s="18" t="s">
        <v>28</v>
      </c>
      <c r="F20" s="18" t="s">
        <v>28</v>
      </c>
      <c r="G20" s="4"/>
      <c r="H20" s="3"/>
    </row>
    <row r="21" spans="1:8" ht="43.5" x14ac:dyDescent="0.35">
      <c r="A21" s="14">
        <v>4.5</v>
      </c>
      <c r="B21" s="28" t="s">
        <v>30</v>
      </c>
      <c r="C21" s="16" t="s">
        <v>52</v>
      </c>
      <c r="D21" s="26">
        <v>120</v>
      </c>
      <c r="E21" s="18" t="s">
        <v>28</v>
      </c>
      <c r="F21" s="18" t="s">
        <v>28</v>
      </c>
      <c r="G21" s="4"/>
      <c r="H21" s="3"/>
    </row>
    <row r="22" spans="1:8" ht="58" x14ac:dyDescent="0.35">
      <c r="A22" s="14">
        <v>4.5999999999999996</v>
      </c>
      <c r="B22" s="28" t="s">
        <v>31</v>
      </c>
      <c r="C22" s="16" t="s">
        <v>51</v>
      </c>
      <c r="D22" s="26">
        <v>2</v>
      </c>
      <c r="E22" s="18" t="s">
        <v>28</v>
      </c>
      <c r="F22" s="18" t="s">
        <v>28</v>
      </c>
      <c r="G22" s="4"/>
      <c r="H22" s="3"/>
    </row>
    <row r="23" spans="1:8" ht="43.5" x14ac:dyDescent="0.35">
      <c r="A23" s="14">
        <v>4.7</v>
      </c>
      <c r="B23" s="28" t="s">
        <v>20</v>
      </c>
      <c r="C23" s="16" t="s">
        <v>51</v>
      </c>
      <c r="D23" s="29">
        <v>0.6</v>
      </c>
      <c r="E23" s="18" t="s">
        <v>28</v>
      </c>
      <c r="F23" s="18" t="s">
        <v>28</v>
      </c>
      <c r="H23" s="3"/>
    </row>
    <row r="24" spans="1:8" ht="87.5" customHeight="1" x14ac:dyDescent="0.35">
      <c r="A24" s="14">
        <v>4.8</v>
      </c>
      <c r="B24" s="30" t="s">
        <v>47</v>
      </c>
      <c r="C24" s="16" t="s">
        <v>16</v>
      </c>
      <c r="D24" s="26">
        <v>1</v>
      </c>
      <c r="E24" s="18" t="s">
        <v>28</v>
      </c>
      <c r="F24" s="18" t="s">
        <v>28</v>
      </c>
      <c r="G24" s="4"/>
      <c r="H24" s="3"/>
    </row>
    <row r="25" spans="1:8" x14ac:dyDescent="0.35">
      <c r="A25" s="42" t="s">
        <v>8</v>
      </c>
      <c r="B25" s="42"/>
      <c r="C25" s="42"/>
      <c r="D25" s="42"/>
      <c r="E25" s="42"/>
      <c r="F25" s="19">
        <f>SUM(F17:F24)</f>
        <v>0</v>
      </c>
    </row>
    <row r="26" spans="1:8" x14ac:dyDescent="0.35">
      <c r="A26" s="13">
        <v>5</v>
      </c>
      <c r="B26" s="41" t="s">
        <v>18</v>
      </c>
      <c r="C26" s="41"/>
      <c r="D26" s="41"/>
      <c r="E26" s="41"/>
      <c r="F26" s="41"/>
    </row>
    <row r="27" spans="1:8" ht="72.5" x14ac:dyDescent="0.35">
      <c r="A27" s="31">
        <v>5.0999999999999996</v>
      </c>
      <c r="B27" s="32" t="s">
        <v>37</v>
      </c>
      <c r="C27" s="16" t="s">
        <v>52</v>
      </c>
      <c r="D27" s="33">
        <v>8</v>
      </c>
      <c r="E27" s="34" t="s">
        <v>28</v>
      </c>
      <c r="F27" s="34" t="s">
        <v>28</v>
      </c>
      <c r="H27" s="3"/>
    </row>
    <row r="28" spans="1:8" x14ac:dyDescent="0.35">
      <c r="A28" s="42" t="s">
        <v>9</v>
      </c>
      <c r="B28" s="42"/>
      <c r="C28" s="42"/>
      <c r="D28" s="42"/>
      <c r="E28" s="42"/>
      <c r="F28" s="19">
        <f>SUM(F27)</f>
        <v>0</v>
      </c>
    </row>
    <row r="29" spans="1:8" x14ac:dyDescent="0.35">
      <c r="A29" s="13">
        <v>6</v>
      </c>
      <c r="B29" s="41" t="s">
        <v>11</v>
      </c>
      <c r="C29" s="41"/>
      <c r="D29" s="41"/>
      <c r="E29" s="41"/>
      <c r="F29" s="41"/>
    </row>
    <row r="30" spans="1:8" ht="96" customHeight="1" x14ac:dyDescent="0.35">
      <c r="A30" s="14">
        <v>6.1</v>
      </c>
      <c r="B30" s="35" t="s">
        <v>36</v>
      </c>
      <c r="C30" s="16" t="s">
        <v>7</v>
      </c>
      <c r="D30" s="33">
        <v>3</v>
      </c>
      <c r="E30" s="18" t="s">
        <v>28</v>
      </c>
      <c r="F30" s="34" t="s">
        <v>28</v>
      </c>
      <c r="H30" s="3"/>
    </row>
    <row r="31" spans="1:8" ht="76" customHeight="1" x14ac:dyDescent="0.35">
      <c r="A31" s="14">
        <v>6.2</v>
      </c>
      <c r="B31" s="35" t="s">
        <v>35</v>
      </c>
      <c r="C31" s="16" t="s">
        <v>7</v>
      </c>
      <c r="D31" s="33">
        <v>1</v>
      </c>
      <c r="E31" s="18" t="s">
        <v>28</v>
      </c>
      <c r="F31" s="34" t="s">
        <v>28</v>
      </c>
      <c r="H31" s="3"/>
    </row>
    <row r="32" spans="1:8" s="5" customFormat="1" ht="46.5" customHeight="1" x14ac:dyDescent="0.35">
      <c r="A32" s="14">
        <v>6.3</v>
      </c>
      <c r="B32" s="35" t="s">
        <v>39</v>
      </c>
      <c r="C32" s="16" t="s">
        <v>7</v>
      </c>
      <c r="D32" s="33">
        <v>4</v>
      </c>
      <c r="E32" s="18" t="s">
        <v>28</v>
      </c>
      <c r="F32" s="34" t="s">
        <v>28</v>
      </c>
      <c r="H32" s="6"/>
    </row>
    <row r="33" spans="1:8" ht="15" customHeight="1" x14ac:dyDescent="0.35">
      <c r="A33" s="42" t="s">
        <v>10</v>
      </c>
      <c r="B33" s="42"/>
      <c r="C33" s="42"/>
      <c r="D33" s="42"/>
      <c r="E33" s="42"/>
      <c r="F33" s="19">
        <f>SUM(F30:F32)</f>
        <v>0</v>
      </c>
    </row>
    <row r="34" spans="1:8" x14ac:dyDescent="0.35">
      <c r="A34" s="13">
        <v>7</v>
      </c>
      <c r="B34" s="41" t="s">
        <v>21</v>
      </c>
      <c r="C34" s="41"/>
      <c r="D34" s="41"/>
      <c r="E34" s="41"/>
      <c r="F34" s="41"/>
    </row>
    <row r="35" spans="1:8" s="5" customFormat="1" ht="66" customHeight="1" x14ac:dyDescent="0.35">
      <c r="A35" s="14">
        <v>7.1</v>
      </c>
      <c r="B35" s="36" t="s">
        <v>22</v>
      </c>
      <c r="C35" s="16" t="s">
        <v>51</v>
      </c>
      <c r="D35" s="33">
        <v>10</v>
      </c>
      <c r="E35" s="18" t="s">
        <v>28</v>
      </c>
      <c r="F35" s="34" t="s">
        <v>28</v>
      </c>
      <c r="H35" s="6"/>
    </row>
    <row r="36" spans="1:8" x14ac:dyDescent="0.35">
      <c r="A36" s="42" t="s">
        <v>32</v>
      </c>
      <c r="B36" s="42"/>
      <c r="C36" s="42"/>
      <c r="D36" s="42"/>
      <c r="E36" s="42"/>
      <c r="F36" s="19">
        <f>SUM(F35)</f>
        <v>0</v>
      </c>
    </row>
    <row r="37" spans="1:8" x14ac:dyDescent="0.35">
      <c r="A37" s="13">
        <v>8</v>
      </c>
      <c r="B37" s="41" t="s">
        <v>26</v>
      </c>
      <c r="C37" s="41"/>
      <c r="D37" s="41"/>
      <c r="E37" s="41"/>
      <c r="F37" s="41"/>
    </row>
    <row r="38" spans="1:8" ht="29" x14ac:dyDescent="0.35">
      <c r="A38" s="31">
        <v>8.1</v>
      </c>
      <c r="B38" s="28" t="s">
        <v>14</v>
      </c>
      <c r="C38" s="37" t="s">
        <v>7</v>
      </c>
      <c r="D38" s="38">
        <v>4</v>
      </c>
      <c r="E38" s="39" t="s">
        <v>28</v>
      </c>
      <c r="F38" s="39" t="s">
        <v>28</v>
      </c>
      <c r="H38" s="3"/>
    </row>
    <row r="39" spans="1:8" x14ac:dyDescent="0.35">
      <c r="A39" s="40">
        <v>8.1999999999999993</v>
      </c>
      <c r="B39" s="24" t="s">
        <v>13</v>
      </c>
      <c r="C39" s="33" t="s">
        <v>7</v>
      </c>
      <c r="D39" s="33">
        <v>3</v>
      </c>
      <c r="E39" s="34" t="s">
        <v>28</v>
      </c>
      <c r="F39" s="34" t="s">
        <v>28</v>
      </c>
      <c r="H39" s="3"/>
    </row>
    <row r="40" spans="1:8" ht="21.5" customHeight="1" x14ac:dyDescent="0.35">
      <c r="A40" s="40">
        <v>8.3000000000000007</v>
      </c>
      <c r="B40" s="24" t="s">
        <v>12</v>
      </c>
      <c r="C40" s="33" t="s">
        <v>7</v>
      </c>
      <c r="D40" s="33">
        <v>1</v>
      </c>
      <c r="E40" s="34" t="s">
        <v>28</v>
      </c>
      <c r="F40" s="34" t="s">
        <v>28</v>
      </c>
      <c r="H40" s="3"/>
    </row>
    <row r="41" spans="1:8" x14ac:dyDescent="0.35">
      <c r="A41" s="42" t="s">
        <v>27</v>
      </c>
      <c r="B41" s="42"/>
      <c r="C41" s="42"/>
      <c r="D41" s="42"/>
      <c r="E41" s="42"/>
      <c r="F41" s="19">
        <f>SUM(F38:F40)</f>
        <v>0</v>
      </c>
    </row>
    <row r="42" spans="1:8" ht="29" customHeight="1" x14ac:dyDescent="0.35">
      <c r="A42" s="13">
        <v>9</v>
      </c>
      <c r="B42" s="41" t="s">
        <v>48</v>
      </c>
      <c r="C42" s="41"/>
      <c r="D42" s="41"/>
      <c r="E42" s="41"/>
      <c r="F42" s="41"/>
    </row>
    <row r="43" spans="1:8" ht="43.5" x14ac:dyDescent="0.35">
      <c r="A43" s="8">
        <v>9.1</v>
      </c>
      <c r="B43" s="36" t="s">
        <v>49</v>
      </c>
      <c r="C43" s="9" t="s">
        <v>7</v>
      </c>
      <c r="D43" s="33">
        <v>1</v>
      </c>
      <c r="E43" s="34" t="s">
        <v>28</v>
      </c>
      <c r="F43" s="34" t="s">
        <v>28</v>
      </c>
    </row>
    <row r="44" spans="1:8" ht="101.5" x14ac:dyDescent="0.35">
      <c r="A44" s="8">
        <v>9.1999999999999993</v>
      </c>
      <c r="B44" s="36" t="s">
        <v>53</v>
      </c>
      <c r="C44" s="9" t="s">
        <v>7</v>
      </c>
      <c r="D44" s="33">
        <v>1</v>
      </c>
      <c r="E44" s="34" t="s">
        <v>28</v>
      </c>
      <c r="F44" s="34" t="s">
        <v>28</v>
      </c>
    </row>
    <row r="45" spans="1:8" x14ac:dyDescent="0.35">
      <c r="A45" s="42" t="s">
        <v>50</v>
      </c>
      <c r="B45" s="42"/>
      <c r="C45" s="42"/>
      <c r="D45" s="42"/>
      <c r="E45" s="42"/>
      <c r="F45" s="19">
        <f>SUM(F43:F44)</f>
        <v>0</v>
      </c>
    </row>
    <row r="46" spans="1:8" x14ac:dyDescent="0.35">
      <c r="A46" s="43" t="s">
        <v>38</v>
      </c>
      <c r="B46" s="43"/>
      <c r="C46" s="43"/>
      <c r="D46" s="43"/>
      <c r="E46" s="43"/>
      <c r="F46" s="7">
        <f>F6+F10+F15+F25+F28+F33+F36+F41+F45</f>
        <v>0</v>
      </c>
    </row>
    <row r="54" spans="8:8" x14ac:dyDescent="0.35">
      <c r="H54" s="3"/>
    </row>
  </sheetData>
  <mergeCells count="20">
    <mergeCell ref="A2:F2"/>
    <mergeCell ref="B4:F4"/>
    <mergeCell ref="A6:E6"/>
    <mergeCell ref="B7:F7"/>
    <mergeCell ref="A33:E33"/>
    <mergeCell ref="B11:F11"/>
    <mergeCell ref="A10:E10"/>
    <mergeCell ref="B37:F37"/>
    <mergeCell ref="A41:E41"/>
    <mergeCell ref="A46:E46"/>
    <mergeCell ref="A15:E15"/>
    <mergeCell ref="B16:F16"/>
    <mergeCell ref="A25:E25"/>
    <mergeCell ref="B26:F26"/>
    <mergeCell ref="A28:E28"/>
    <mergeCell ref="B29:F29"/>
    <mergeCell ref="B34:F34"/>
    <mergeCell ref="A36:E36"/>
    <mergeCell ref="B42:F42"/>
    <mergeCell ref="A45:E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BoQs- Construction Latrine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2024-08-06T18:08:40Z</dcterms:modified>
  <cp:category/>
  <cp:contentStatus/>
</cp:coreProperties>
</file>